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lm.sharepoint.com/sites/UtsynMisjonssenteradministrasjon/Delte dokumenter/General/Økonomi/Prislister/"/>
    </mc:Choice>
  </mc:AlternateContent>
  <xr:revisionPtr revIDLastSave="5" documentId="8_{8435149B-A925-4215-A56F-4FF5901944F6}" xr6:coauthVersionLast="47" xr6:coauthVersionMax="47" xr10:uidLastSave="{97E230C9-4FF7-4F9B-AA3E-469E0BAED5F2}"/>
  <bookViews>
    <workbookView xWindow="28680" yWindow="-120" windowWidth="38640" windowHeight="21120" xr2:uid="{0125D8A3-F0AC-4A53-9D3B-553A2BB689BB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8" i="1" l="1"/>
  <c r="E77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7" i="1"/>
  <c r="E36" i="1"/>
  <c r="E35" i="1"/>
  <c r="E33" i="1"/>
  <c r="E32" i="1"/>
  <c r="E31" i="1"/>
  <c r="E30" i="1"/>
  <c r="E29" i="1"/>
  <c r="E28" i="1"/>
  <c r="E27" i="1"/>
  <c r="E26" i="1"/>
  <c r="E25" i="1"/>
  <c r="E24" i="1"/>
  <c r="E22" i="1"/>
  <c r="E21" i="1"/>
  <c r="E19" i="1"/>
  <c r="E18" i="1"/>
  <c r="E17" i="1"/>
  <c r="E73" i="1" l="1"/>
  <c r="E75" i="1" s="1"/>
  <c r="E79" i="1" s="1"/>
  <c r="E74" i="1"/>
</calcChain>
</file>

<file path=xl/sharedStrings.xml><?xml version="1.0" encoding="utf-8"?>
<sst xmlns="http://schemas.openxmlformats.org/spreadsheetml/2006/main" count="101" uniqueCount="86">
  <si>
    <t>Tlf:</t>
  </si>
  <si>
    <t>Priser inkl. 15% mva</t>
  </si>
  <si>
    <t xml:space="preserve">E-post: </t>
  </si>
  <si>
    <t>utsynmisjonssenter@nlm.no</t>
  </si>
  <si>
    <t>Bestiller:</t>
  </si>
  <si>
    <t>E-post</t>
  </si>
  <si>
    <t>Fakturaadresse (gateadresse, postnr/-sted)</t>
  </si>
  <si>
    <t xml:space="preserve">Dato for levering: </t>
  </si>
  <si>
    <t>Type selskap:</t>
  </si>
  <si>
    <t>Antall personer:</t>
  </si>
  <si>
    <t>Bestilling grupper på mindre enn 10 personer: 50,- per pers i tillegg</t>
  </si>
  <si>
    <t>Bestilling grupper fra 11-20 personer: 25,- per pers i tillegg</t>
  </si>
  <si>
    <t>All catering hentes på Utsyn</t>
  </si>
  <si>
    <t>Priser</t>
  </si>
  <si>
    <t>Påsmurt (nybakte, store rundstykker)</t>
  </si>
  <si>
    <t>Beregning</t>
  </si>
  <si>
    <t>Pers</t>
  </si>
  <si>
    <t>Smørbrødrundstykker med ost, skinke, spekemat</t>
  </si>
  <si>
    <t>NB: store rundstykker</t>
  </si>
  <si>
    <t xml:space="preserve">Smørbrødrundstykker; laks, karbonader, roastbiff, </t>
  </si>
  <si>
    <t>Smørbrødrundstykker med reker</t>
  </si>
  <si>
    <t>Supper</t>
  </si>
  <si>
    <t>Tacosuppe med nystekt focaccia, nachos, rømme</t>
  </si>
  <si>
    <t xml:space="preserve"> </t>
  </si>
  <si>
    <t>Kyllingsuppe med nystekt focaccia</t>
  </si>
  <si>
    <t>Lunsjretter</t>
  </si>
  <si>
    <t>Kyllingris med nystekt focaccia og karridressing</t>
  </si>
  <si>
    <t>Pastasalat med skinke og bacon, focaccia</t>
  </si>
  <si>
    <t>Brokkolisalat med mango, eple, granateplekjerner og bacon, foccacia</t>
  </si>
  <si>
    <t>Brokkolisalat med rødløk, rosiner, solsikkekjerner og bacon, focaccia</t>
  </si>
  <si>
    <t>Tacosalat med nachos, focaccia</t>
  </si>
  <si>
    <t>Pastasalat med kylling og mango, focaccia, mango- og chilidressing</t>
  </si>
  <si>
    <t>Varm kremet pastasalat med kylling og chorizo</t>
  </si>
  <si>
    <t>To valgfrie salater</t>
  </si>
  <si>
    <t>Tre valgfrie salater</t>
  </si>
  <si>
    <t>Utsyntallerken: pigwings, kylling, stekte poteter, rotgrønnsaker, tomatsalat, purre- og druesalat, focaccia</t>
  </si>
  <si>
    <t>Enkle varmretter</t>
  </si>
  <si>
    <t>Heimelaga pizza med hvitløksdressing</t>
  </si>
  <si>
    <t>Heimelaga pizza med hvitløksdressing og grønn salat</t>
  </si>
  <si>
    <t>Lasagne med salat og focaccia</t>
  </si>
  <si>
    <r>
      <t>Middagsretter -</t>
    </r>
    <r>
      <rPr>
        <sz val="8"/>
        <rFont val="Arial"/>
        <family val="2"/>
      </rPr>
      <t xml:space="preserve"> m/kokte eller stekte poteter, fløtegratinerte poteter (+25 kr), eller potetstappe (+15 kr)</t>
    </r>
  </si>
  <si>
    <t>Heimelaga stroganoff med biffkjøtt, salat, potetstappe (inkl i pris), focaccia, hvitløksdressing</t>
  </si>
  <si>
    <t>Svinekam med saus, gulrot og rosenkål</t>
  </si>
  <si>
    <t>Langtidsstekt skinkeknoke (pigwings) med saus og stekte rotgrønnsaker</t>
  </si>
  <si>
    <t>Lammesteik med saus, stekte rotgrønsaker og brokkoli</t>
  </si>
  <si>
    <t>Kalvesteik med saus, stekte rotgrønsaker og ertepure</t>
  </si>
  <si>
    <t>Elgsteik med saus og gulrot, blomkål og rosenkål</t>
  </si>
  <si>
    <t>Kylling surret i bacon med tomatsalat, stekte rotgrønsaker, nystekt focaccia, purre-og druesalat</t>
  </si>
  <si>
    <t>Kalkunfilet med saus, gulrot, rosenkål, blomkål og waldorfsalat</t>
  </si>
  <si>
    <t>Ovnsbakt laks med sandefjordsmør, salat, stekte rotgrønsaker og blomkålpure</t>
  </si>
  <si>
    <r>
      <t xml:space="preserve">Utsyn-tallerken </t>
    </r>
    <r>
      <rPr>
        <sz val="7"/>
        <rFont val="Arial"/>
        <family val="2"/>
      </rPr>
      <t>(pigwings, kylling, focaccia, saltbakt potet, rotgrønnsaker, dressing, tomatsalat, purre- og druesalat</t>
    </r>
  </si>
  <si>
    <t>Juleribbe med potet, saus, surkål, gulrot</t>
  </si>
  <si>
    <t>Jul - pinnekjøtt med potet, kålrotstappe og sjy</t>
  </si>
  <si>
    <t>Jul - ribbe og pinnekjøtt med tilbehør</t>
  </si>
  <si>
    <t>Tilbehør middager</t>
  </si>
  <si>
    <t>Waldorfsalat</t>
  </si>
  <si>
    <t>Drue- og purresalat</t>
  </si>
  <si>
    <t>Woka sopp, paprika, løk</t>
  </si>
  <si>
    <t>Stekte rotgrønnsaker</t>
  </si>
  <si>
    <t>Tomatsalat</t>
  </si>
  <si>
    <t>Ertestuing eller ertepurè</t>
  </si>
  <si>
    <t>Desserter</t>
  </si>
  <si>
    <t>Heimelaga karamellpudding (hel form - 8-9 pers), u/krem</t>
  </si>
  <si>
    <t>8 personer</t>
  </si>
  <si>
    <t xml:space="preserve">Heimelaga mokkafromasj i skål </t>
  </si>
  <si>
    <t>ca 20 pers</t>
  </si>
  <si>
    <t>Heimelaga mokkafromasj (porsjon)</t>
  </si>
  <si>
    <t>Porsjonsformer</t>
  </si>
  <si>
    <t>Heimelaga dronning Maud-fromasj i skål</t>
  </si>
  <si>
    <t>Heimelaga dronning Maud-fromasj (porsjon)</t>
  </si>
  <si>
    <t>Heimelaga sjokolademousse i skål</t>
  </si>
  <si>
    <t>Heimelaga sjokolademousse (porsjon)</t>
  </si>
  <si>
    <t>Heimelaga bjørnebær-fromasj med et hint av kanel</t>
  </si>
  <si>
    <t>Pannacotta med bringebærsaus</t>
  </si>
  <si>
    <t xml:space="preserve">Riskrem med kanelmarinerte bjørnebær (porsjon) (kun jul) </t>
  </si>
  <si>
    <t xml:space="preserve">Riskrem med kanelmarinerte bjørnebær (kun jul) </t>
  </si>
  <si>
    <t>Safari-ostekake med friske bær</t>
  </si>
  <si>
    <t>Oreo-ostekake med friske bær</t>
  </si>
  <si>
    <t>Sum bestillingsliste</t>
  </si>
  <si>
    <t>Snittpris per gjest (til info for bestiller)</t>
  </si>
  <si>
    <t>Antall:</t>
  </si>
  <si>
    <t>Sum til betaling:</t>
  </si>
  <si>
    <t>Fast tillegg 1-10 personer (50,- per pers)</t>
  </si>
  <si>
    <t>Antall</t>
  </si>
  <si>
    <t>Fast tillegg 11-20 personer (25,- per pers)</t>
  </si>
  <si>
    <t>CATERING UTSYN MISJONSSENTER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</si>
</sst>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kr&quot;\ * #,##0.00_-;\-&quot;kr&quot;\ * #,##0.00_-;_-&quot;kr&quot;\ * &quot;-&quot;??_-;_-@_-"/>
    <numFmt numFmtId="164" formatCode="_(&quot;kr&quot;\ * #,##0_);_(&quot;kr&quot;\ * \(#,##0\);_(&quot;kr&quot;\ * &quot;-&quot;??_);_(@_)"/>
    <numFmt numFmtId="165" formatCode="_(&quot;kr&quot;\ * #,##0_);_(&quot;kr&quot;\ * \(#,##0\);_(&quot;kr&quot;\ * &quot;-&quot;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theme="9" tint="0.3999755851924192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7"/>
      <name val="Arial"/>
      <family val="2"/>
    </font>
    <font>
      <b/>
      <sz val="9"/>
      <color theme="6" tint="-0.499984740745262"/>
      <name val="Arial"/>
      <family val="2"/>
    </font>
    <font>
      <b/>
      <sz val="9"/>
      <color theme="6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4" fillId="2" borderId="0" xfId="0" applyFont="1" applyFill="1"/>
    <xf numFmtId="0" fontId="3" fillId="0" borderId="0" xfId="0" applyFont="1" applyAlignment="1">
      <alignment horizontal="right"/>
    </xf>
    <xf numFmtId="1" fontId="5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right"/>
    </xf>
    <xf numFmtId="0" fontId="2" fillId="0" borderId="0" xfId="2"/>
    <xf numFmtId="0" fontId="9" fillId="0" borderId="0" xfId="0" applyFont="1"/>
    <xf numFmtId="0" fontId="5" fillId="0" borderId="0" xfId="0" applyFont="1"/>
    <xf numFmtId="0" fontId="9" fillId="2" borderId="0" xfId="0" applyFont="1" applyFill="1"/>
    <xf numFmtId="0" fontId="10" fillId="0" borderId="0" xfId="0" applyFont="1"/>
    <xf numFmtId="0" fontId="11" fillId="0" borderId="0" xfId="0" applyFont="1"/>
    <xf numFmtId="0" fontId="10" fillId="2" borderId="0" xfId="0" applyFont="1" applyFill="1"/>
    <xf numFmtId="0" fontId="12" fillId="0" borderId="0" xfId="0" applyFont="1"/>
    <xf numFmtId="0" fontId="11" fillId="2" borderId="0" xfId="0" applyFont="1" applyFill="1" applyAlignment="1" applyProtection="1">
      <alignment horizontal="left"/>
      <protection locked="0"/>
    </xf>
    <xf numFmtId="0" fontId="13" fillId="2" borderId="0" xfId="2" applyFont="1" applyFill="1" applyBorder="1" applyAlignment="1" applyProtection="1">
      <alignment horizontal="left"/>
    </xf>
    <xf numFmtId="0" fontId="8" fillId="2" borderId="0" xfId="0" applyFont="1" applyFill="1" applyAlignment="1" applyProtection="1">
      <alignment horizontal="left"/>
      <protection locked="0"/>
    </xf>
    <xf numFmtId="0" fontId="2" fillId="2" borderId="0" xfId="2" applyFill="1" applyBorder="1" applyAlignment="1" applyProtection="1">
      <alignment horizontal="left"/>
    </xf>
    <xf numFmtId="0" fontId="11" fillId="3" borderId="0" xfId="0" applyFont="1" applyFill="1"/>
    <xf numFmtId="0" fontId="10" fillId="3" borderId="0" xfId="0" applyFont="1" applyFill="1"/>
    <xf numFmtId="164" fontId="10" fillId="3" borderId="0" xfId="1" applyNumberFormat="1" applyFont="1" applyFill="1"/>
    <xf numFmtId="165" fontId="10" fillId="3" borderId="0" xfId="1" applyNumberFormat="1" applyFont="1" applyFill="1"/>
    <xf numFmtId="164" fontId="14" fillId="0" borderId="0" xfId="1" applyNumberFormat="1" applyFont="1"/>
    <xf numFmtId="0" fontId="10" fillId="3" borderId="3" xfId="0" applyFont="1" applyFill="1" applyBorder="1" applyProtection="1">
      <protection locked="0"/>
    </xf>
    <xf numFmtId="165" fontId="10" fillId="0" borderId="0" xfId="1" applyNumberFormat="1" applyFont="1"/>
    <xf numFmtId="164" fontId="10" fillId="0" borderId="0" xfId="1" applyNumberFormat="1" applyFont="1"/>
    <xf numFmtId="0" fontId="10" fillId="0" borderId="0" xfId="0" quotePrefix="1" applyFont="1"/>
    <xf numFmtId="0" fontId="10" fillId="3" borderId="3" xfId="0" applyFont="1" applyFill="1" applyBorder="1"/>
    <xf numFmtId="0" fontId="10" fillId="3" borderId="4" xfId="0" applyFont="1" applyFill="1" applyBorder="1" applyProtection="1">
      <protection locked="0"/>
    </xf>
    <xf numFmtId="0" fontId="7" fillId="2" borderId="0" xfId="0" applyFont="1" applyFill="1"/>
    <xf numFmtId="0" fontId="16" fillId="0" borderId="5" xfId="0" applyFont="1" applyBorder="1"/>
    <xf numFmtId="0" fontId="6" fillId="0" borderId="6" xfId="0" applyFont="1" applyBorder="1"/>
    <xf numFmtId="164" fontId="6" fillId="0" borderId="6" xfId="1" applyNumberFormat="1" applyFont="1" applyBorder="1"/>
    <xf numFmtId="0" fontId="6" fillId="3" borderId="6" xfId="0" applyFont="1" applyFill="1" applyBorder="1"/>
    <xf numFmtId="165" fontId="6" fillId="0" borderId="7" xfId="1" applyNumberFormat="1" applyFont="1" applyBorder="1"/>
    <xf numFmtId="0" fontId="16" fillId="0" borderId="8" xfId="0" applyFont="1" applyBorder="1"/>
    <xf numFmtId="0" fontId="6" fillId="0" borderId="9" xfId="0" applyFont="1" applyBorder="1"/>
    <xf numFmtId="164" fontId="6" fillId="0" borderId="9" xfId="1" applyNumberFormat="1" applyFont="1" applyBorder="1"/>
    <xf numFmtId="0" fontId="6" fillId="3" borderId="10" xfId="0" applyFont="1" applyFill="1" applyBorder="1" applyProtection="1">
      <protection locked="0"/>
    </xf>
    <xf numFmtId="0" fontId="6" fillId="3" borderId="11" xfId="1" applyNumberFormat="1" applyFont="1" applyFill="1" applyBorder="1"/>
    <xf numFmtId="0" fontId="16" fillId="0" borderId="10" xfId="0" applyFont="1" applyBorder="1"/>
    <xf numFmtId="0" fontId="6" fillId="0" borderId="12" xfId="0" applyFont="1" applyBorder="1"/>
    <xf numFmtId="164" fontId="6" fillId="0" borderId="12" xfId="1" applyNumberFormat="1" applyFont="1" applyBorder="1"/>
    <xf numFmtId="0" fontId="6" fillId="0" borderId="13" xfId="0" applyFont="1" applyBorder="1"/>
    <xf numFmtId="165" fontId="6" fillId="4" borderId="7" xfId="1" applyNumberFormat="1" applyFont="1" applyFill="1" applyBorder="1"/>
    <xf numFmtId="0" fontId="16" fillId="2" borderId="0" xfId="0" applyFont="1" applyFill="1"/>
    <xf numFmtId="0" fontId="6" fillId="2" borderId="0" xfId="0" applyFont="1" applyFill="1"/>
    <xf numFmtId="164" fontId="6" fillId="2" borderId="0" xfId="1" applyNumberFormat="1" applyFont="1" applyFill="1" applyBorder="1"/>
    <xf numFmtId="165" fontId="6" fillId="2" borderId="0" xfId="1" applyNumberFormat="1" applyFont="1" applyFill="1" applyBorder="1"/>
    <xf numFmtId="0" fontId="16" fillId="0" borderId="14" xfId="0" applyFont="1" applyBorder="1"/>
    <xf numFmtId="164" fontId="6" fillId="0" borderId="7" xfId="1" applyNumberFormat="1" applyFont="1" applyBorder="1"/>
    <xf numFmtId="2" fontId="6" fillId="3" borderId="12" xfId="0" applyNumberFormat="1" applyFont="1" applyFill="1" applyBorder="1" applyProtection="1">
      <protection locked="0"/>
    </xf>
    <xf numFmtId="165" fontId="17" fillId="0" borderId="7" xfId="1" applyNumberFormat="1" applyFont="1" applyBorder="1"/>
    <xf numFmtId="2" fontId="6" fillId="3" borderId="6" xfId="0" applyNumberFormat="1" applyFont="1" applyFill="1" applyBorder="1" applyProtection="1">
      <protection locked="0"/>
    </xf>
    <xf numFmtId="0" fontId="16" fillId="0" borderId="0" xfId="0" applyFont="1"/>
    <xf numFmtId="164" fontId="6" fillId="0" borderId="0" xfId="1" applyNumberFormat="1" applyFont="1" applyBorder="1"/>
    <xf numFmtId="165" fontId="9" fillId="0" borderId="0" xfId="1" applyNumberFormat="1" applyFont="1"/>
    <xf numFmtId="164" fontId="9" fillId="0" borderId="0" xfId="0" applyNumberFormat="1" applyFont="1"/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14" fontId="6" fillId="3" borderId="1" xfId="0" applyNumberFormat="1" applyFont="1" applyFill="1" applyBorder="1" applyAlignment="1" applyProtection="1">
      <alignment horizontal="center"/>
      <protection locked="0"/>
    </xf>
  </cellXfs>
  <cellStyles count="3">
    <cellStyle name="Hyperkobling" xfId="2" builtinId="8"/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tsynmisjonssenter@nlm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BBBF7-D4D2-4260-9556-D5AB04AF63DB}">
  <dimension ref="A1:G82"/>
  <sheetViews>
    <sheetView tabSelected="1" topLeftCell="A7" workbookViewId="0">
      <selection activeCell="D19" sqref="D19"/>
    </sheetView>
  </sheetViews>
  <sheetFormatPr baseColWidth="10" defaultColWidth="11.453125" defaultRowHeight="12.5" x14ac:dyDescent="0.25"/>
  <cols>
    <col min="1" max="1" width="41.453125" style="11" customWidth="1"/>
    <col min="2" max="2" width="20.54296875" style="11" customWidth="1"/>
    <col min="3" max="3" width="9.453125" style="61" customWidth="1"/>
    <col min="4" max="4" width="5.54296875" style="11" customWidth="1"/>
    <col min="5" max="5" width="10.26953125" style="60" customWidth="1"/>
    <col min="6" max="6" width="11.26953125" style="13" customWidth="1"/>
    <col min="7" max="16384" width="11.453125" style="11"/>
  </cols>
  <sheetData>
    <row r="1" spans="1:7" s="2" customFormat="1" ht="16.5" x14ac:dyDescent="0.35">
      <c r="A1" s="1" t="s">
        <v>85</v>
      </c>
      <c r="C1" s="3"/>
      <c r="F1" s="4"/>
    </row>
    <row r="2" spans="1:7" s="2" customFormat="1" ht="16.5" x14ac:dyDescent="0.35">
      <c r="A2" s="1"/>
      <c r="B2" s="5" t="s">
        <v>0</v>
      </c>
      <c r="C2" s="6">
        <v>95226355</v>
      </c>
      <c r="E2" s="7"/>
      <c r="F2" s="4"/>
    </row>
    <row r="3" spans="1:7" ht="14.5" x14ac:dyDescent="0.35">
      <c r="A3" s="8" t="s">
        <v>1</v>
      </c>
      <c r="B3" s="9" t="s">
        <v>2</v>
      </c>
      <c r="C3" s="10" t="s">
        <v>3</v>
      </c>
      <c r="E3" s="12"/>
    </row>
    <row r="4" spans="1:7" ht="13" x14ac:dyDescent="0.3">
      <c r="A4" s="7" t="s">
        <v>4</v>
      </c>
      <c r="B4" s="62"/>
      <c r="C4" s="63"/>
      <c r="E4" s="12"/>
    </row>
    <row r="5" spans="1:7" s="14" customFormat="1" ht="11.5" x14ac:dyDescent="0.25">
      <c r="A5" s="7" t="s">
        <v>5</v>
      </c>
      <c r="B5" s="62"/>
      <c r="C5" s="63"/>
      <c r="F5" s="15"/>
      <c r="G5" s="16"/>
    </row>
    <row r="6" spans="1:7" s="14" customFormat="1" ht="11.5" x14ac:dyDescent="0.25">
      <c r="A6" s="7" t="s">
        <v>6</v>
      </c>
      <c r="B6" s="62"/>
      <c r="C6" s="63"/>
      <c r="F6" s="15"/>
      <c r="G6" s="16"/>
    </row>
    <row r="7" spans="1:7" ht="13" x14ac:dyDescent="0.3">
      <c r="A7" s="7" t="s">
        <v>7</v>
      </c>
      <c r="B7" s="64"/>
      <c r="C7" s="63"/>
      <c r="E7" s="11"/>
      <c r="F7" s="17"/>
      <c r="G7" s="13"/>
    </row>
    <row r="8" spans="1:7" ht="13" x14ac:dyDescent="0.3">
      <c r="A8" s="7" t="s">
        <v>8</v>
      </c>
      <c r="B8" s="62"/>
      <c r="C8" s="63"/>
      <c r="E8" s="11"/>
      <c r="F8" s="12"/>
      <c r="G8" s="13"/>
    </row>
    <row r="9" spans="1:7" ht="13" x14ac:dyDescent="0.3">
      <c r="A9" s="7" t="s">
        <v>9</v>
      </c>
      <c r="B9" s="62"/>
      <c r="C9" s="63"/>
      <c r="E9" s="11"/>
      <c r="F9" s="12"/>
      <c r="G9" s="13"/>
    </row>
    <row r="10" spans="1:7" s="14" customFormat="1" ht="10.5" x14ac:dyDescent="0.25">
      <c r="A10" s="15"/>
      <c r="B10" s="18"/>
      <c r="C10" s="19"/>
      <c r="F10" s="15"/>
      <c r="G10" s="16"/>
    </row>
    <row r="11" spans="1:7" ht="14.5" x14ac:dyDescent="0.35">
      <c r="A11" s="7" t="s">
        <v>10</v>
      </c>
      <c r="B11" s="20"/>
      <c r="C11" s="21"/>
      <c r="E11" s="11"/>
      <c r="F11" s="12"/>
      <c r="G11" s="13"/>
    </row>
    <row r="12" spans="1:7" ht="14.5" x14ac:dyDescent="0.35">
      <c r="A12" s="7" t="s">
        <v>11</v>
      </c>
      <c r="B12" s="20"/>
      <c r="C12" s="21"/>
      <c r="E12" s="11"/>
      <c r="F12" s="12"/>
      <c r="G12" s="13"/>
    </row>
    <row r="13" spans="1:7" ht="14.5" x14ac:dyDescent="0.35">
      <c r="A13" s="7" t="s">
        <v>12</v>
      </c>
      <c r="B13" s="20"/>
      <c r="C13" s="21"/>
      <c r="E13" s="11"/>
      <c r="F13" s="12"/>
      <c r="G13" s="13"/>
    </row>
    <row r="14" spans="1:7" s="14" customFormat="1" ht="10.5" x14ac:dyDescent="0.25">
      <c r="B14" s="18"/>
      <c r="C14" s="19"/>
      <c r="F14" s="15"/>
      <c r="G14" s="16"/>
    </row>
    <row r="15" spans="1:7" ht="14.5" x14ac:dyDescent="0.35">
      <c r="A15" s="7" t="s">
        <v>13</v>
      </c>
      <c r="B15" s="9"/>
      <c r="C15" s="10"/>
      <c r="E15" s="12"/>
    </row>
    <row r="16" spans="1:7" s="14" customFormat="1" ht="10.5" x14ac:dyDescent="0.25">
      <c r="A16" s="22" t="s">
        <v>14</v>
      </c>
      <c r="B16" s="23" t="s">
        <v>15</v>
      </c>
      <c r="C16" s="24"/>
      <c r="D16" s="23" t="s">
        <v>16</v>
      </c>
      <c r="E16" s="25"/>
      <c r="F16" s="16"/>
    </row>
    <row r="17" spans="1:6" s="14" customFormat="1" ht="10" x14ac:dyDescent="0.2">
      <c r="A17" s="14" t="s">
        <v>17</v>
      </c>
      <c r="B17" s="16" t="s">
        <v>18</v>
      </c>
      <c r="C17" s="26">
        <v>45</v>
      </c>
      <c r="D17" s="27"/>
      <c r="E17" s="28">
        <f t="shared" ref="E17:E19" si="0">+C17*D17</f>
        <v>0</v>
      </c>
    </row>
    <row r="18" spans="1:6" s="14" customFormat="1" ht="10" x14ac:dyDescent="0.2">
      <c r="A18" s="14" t="s">
        <v>19</v>
      </c>
      <c r="B18" s="16" t="s">
        <v>18</v>
      </c>
      <c r="C18" s="26">
        <v>56</v>
      </c>
      <c r="D18" s="27"/>
      <c r="E18" s="28">
        <f t="shared" si="0"/>
        <v>0</v>
      </c>
    </row>
    <row r="19" spans="1:6" s="14" customFormat="1" ht="10" x14ac:dyDescent="0.2">
      <c r="A19" s="14" t="s">
        <v>20</v>
      </c>
      <c r="B19" s="16" t="s">
        <v>18</v>
      </c>
      <c r="C19" s="26">
        <v>65</v>
      </c>
      <c r="D19" s="27"/>
      <c r="E19" s="28">
        <f t="shared" si="0"/>
        <v>0</v>
      </c>
    </row>
    <row r="20" spans="1:6" s="14" customFormat="1" ht="10.5" x14ac:dyDescent="0.25">
      <c r="A20" s="22" t="s">
        <v>21</v>
      </c>
      <c r="B20" s="23"/>
      <c r="C20" s="24"/>
      <c r="D20" s="23"/>
      <c r="E20" s="25"/>
      <c r="F20" s="16"/>
    </row>
    <row r="21" spans="1:6" s="14" customFormat="1" ht="10" x14ac:dyDescent="0.2">
      <c r="A21" s="14" t="s">
        <v>22</v>
      </c>
      <c r="B21" s="14" t="s">
        <v>23</v>
      </c>
      <c r="C21" s="29">
        <v>170</v>
      </c>
      <c r="D21" s="27"/>
      <c r="E21" s="28">
        <f>D1437*D21</f>
        <v>0</v>
      </c>
      <c r="F21" s="16"/>
    </row>
    <row r="22" spans="1:6" s="14" customFormat="1" ht="10" x14ac:dyDescent="0.2">
      <c r="A22" s="14" t="s">
        <v>24</v>
      </c>
      <c r="C22" s="29">
        <v>170</v>
      </c>
      <c r="D22" s="27"/>
      <c r="E22" s="28">
        <f t="shared" ref="E22:E37" si="1">+C22*D22</f>
        <v>0</v>
      </c>
      <c r="F22" s="16"/>
    </row>
    <row r="23" spans="1:6" s="14" customFormat="1" ht="10.5" x14ac:dyDescent="0.25">
      <c r="A23" s="22" t="s">
        <v>25</v>
      </c>
      <c r="B23" s="23"/>
      <c r="C23" s="24" t="s">
        <v>23</v>
      </c>
      <c r="D23" s="23"/>
      <c r="E23" s="25"/>
      <c r="F23" s="16"/>
    </row>
    <row r="24" spans="1:6" s="14" customFormat="1" ht="10" x14ac:dyDescent="0.2">
      <c r="A24" s="14" t="s">
        <v>26</v>
      </c>
      <c r="C24" s="29">
        <v>150</v>
      </c>
      <c r="D24" s="27"/>
      <c r="E24" s="28">
        <f t="shared" si="1"/>
        <v>0</v>
      </c>
      <c r="F24" s="16"/>
    </row>
    <row r="25" spans="1:6" s="14" customFormat="1" ht="10" x14ac:dyDescent="0.2">
      <c r="A25" s="14" t="s">
        <v>27</v>
      </c>
      <c r="B25" s="30"/>
      <c r="C25" s="29">
        <v>170</v>
      </c>
      <c r="D25" s="27"/>
      <c r="E25" s="28">
        <f t="shared" si="1"/>
        <v>0</v>
      </c>
      <c r="F25" s="16"/>
    </row>
    <row r="26" spans="1:6" s="14" customFormat="1" ht="10" x14ac:dyDescent="0.2">
      <c r="A26" s="14" t="s">
        <v>28</v>
      </c>
      <c r="B26" s="30"/>
      <c r="C26" s="29">
        <v>170</v>
      </c>
      <c r="D26" s="27"/>
      <c r="E26" s="28">
        <f t="shared" si="1"/>
        <v>0</v>
      </c>
      <c r="F26" s="16"/>
    </row>
    <row r="27" spans="1:6" s="14" customFormat="1" ht="10" x14ac:dyDescent="0.2">
      <c r="A27" s="14" t="s">
        <v>29</v>
      </c>
      <c r="C27" s="29">
        <v>170</v>
      </c>
      <c r="D27" s="27"/>
      <c r="E27" s="28">
        <f t="shared" si="1"/>
        <v>0</v>
      </c>
      <c r="F27" s="16"/>
    </row>
    <row r="28" spans="1:6" s="14" customFormat="1" ht="10" x14ac:dyDescent="0.2">
      <c r="A28" s="14" t="s">
        <v>30</v>
      </c>
      <c r="C28" s="29">
        <v>170</v>
      </c>
      <c r="D28" s="27"/>
      <c r="E28" s="28">
        <f t="shared" si="1"/>
        <v>0</v>
      </c>
      <c r="F28" s="16"/>
    </row>
    <row r="29" spans="1:6" s="14" customFormat="1" ht="10" x14ac:dyDescent="0.2">
      <c r="A29" s="14" t="s">
        <v>31</v>
      </c>
      <c r="C29" s="29">
        <v>170</v>
      </c>
      <c r="D29" s="27"/>
      <c r="E29" s="28">
        <f t="shared" si="1"/>
        <v>0</v>
      </c>
      <c r="F29" s="16"/>
    </row>
    <row r="30" spans="1:6" s="14" customFormat="1" ht="10" x14ac:dyDescent="0.2">
      <c r="A30" s="14" t="s">
        <v>32</v>
      </c>
      <c r="C30" s="29">
        <v>170</v>
      </c>
      <c r="D30" s="27"/>
      <c r="E30" s="28">
        <f t="shared" si="1"/>
        <v>0</v>
      </c>
      <c r="F30" s="16"/>
    </row>
    <row r="31" spans="1:6" s="14" customFormat="1" ht="10" x14ac:dyDescent="0.2">
      <c r="A31" s="14" t="s">
        <v>33</v>
      </c>
      <c r="C31" s="29">
        <v>205</v>
      </c>
      <c r="D31" s="27"/>
      <c r="E31" s="28">
        <f t="shared" si="1"/>
        <v>0</v>
      </c>
      <c r="F31" s="16"/>
    </row>
    <row r="32" spans="1:6" s="14" customFormat="1" ht="10" x14ac:dyDescent="0.2">
      <c r="A32" s="14" t="s">
        <v>34</v>
      </c>
      <c r="C32" s="29">
        <v>230</v>
      </c>
      <c r="D32" s="27"/>
      <c r="E32" s="28">
        <f t="shared" si="1"/>
        <v>0</v>
      </c>
      <c r="F32" s="16"/>
    </row>
    <row r="33" spans="1:6" s="14" customFormat="1" ht="10" x14ac:dyDescent="0.2">
      <c r="A33" s="14" t="s">
        <v>35</v>
      </c>
      <c r="C33" s="29">
        <v>370</v>
      </c>
      <c r="D33" s="27"/>
      <c r="E33" s="28">
        <f t="shared" si="1"/>
        <v>0</v>
      </c>
      <c r="F33" s="16"/>
    </row>
    <row r="34" spans="1:6" s="14" customFormat="1" ht="10.5" x14ac:dyDescent="0.25">
      <c r="A34" s="22" t="s">
        <v>36</v>
      </c>
      <c r="B34" s="23"/>
      <c r="C34" s="24"/>
      <c r="D34" s="23"/>
      <c r="E34" s="25"/>
      <c r="F34" s="16"/>
    </row>
    <row r="35" spans="1:6" s="14" customFormat="1" ht="10" x14ac:dyDescent="0.2">
      <c r="A35" s="14" t="s">
        <v>37</v>
      </c>
      <c r="C35" s="29">
        <v>130</v>
      </c>
      <c r="D35" s="27"/>
      <c r="E35" s="28">
        <f t="shared" si="1"/>
        <v>0</v>
      </c>
      <c r="F35" s="16"/>
    </row>
    <row r="36" spans="1:6" s="14" customFormat="1" ht="10" x14ac:dyDescent="0.2">
      <c r="A36" s="14" t="s">
        <v>38</v>
      </c>
      <c r="C36" s="29">
        <v>160</v>
      </c>
      <c r="D36" s="27"/>
      <c r="E36" s="28">
        <f t="shared" si="1"/>
        <v>0</v>
      </c>
      <c r="F36" s="16"/>
    </row>
    <row r="37" spans="1:6" s="14" customFormat="1" ht="10" x14ac:dyDescent="0.2">
      <c r="A37" s="14" t="s">
        <v>39</v>
      </c>
      <c r="C37" s="29">
        <v>215</v>
      </c>
      <c r="D37" s="27"/>
      <c r="E37" s="28">
        <f t="shared" si="1"/>
        <v>0</v>
      </c>
      <c r="F37" s="16"/>
    </row>
    <row r="38" spans="1:6" s="14" customFormat="1" ht="10.5" x14ac:dyDescent="0.25">
      <c r="A38" s="22" t="s">
        <v>40</v>
      </c>
      <c r="B38" s="23"/>
      <c r="C38" s="24"/>
      <c r="D38" s="23"/>
      <c r="E38" s="25"/>
      <c r="F38" s="16"/>
    </row>
    <row r="39" spans="1:6" s="14" customFormat="1" ht="10" x14ac:dyDescent="0.2">
      <c r="A39" s="14" t="s">
        <v>41</v>
      </c>
      <c r="C39" s="29">
        <v>260</v>
      </c>
      <c r="D39" s="27"/>
      <c r="E39" s="28">
        <f>+C39*D39</f>
        <v>0</v>
      </c>
      <c r="F39" s="16"/>
    </row>
    <row r="40" spans="1:6" s="14" customFormat="1" ht="10" x14ac:dyDescent="0.2">
      <c r="A40" s="14" t="s">
        <v>42</v>
      </c>
      <c r="C40" s="29">
        <v>300</v>
      </c>
      <c r="D40" s="27"/>
      <c r="E40" s="28">
        <f t="shared" ref="E40:E72" si="2">+C40*D40</f>
        <v>0</v>
      </c>
      <c r="F40" s="16"/>
    </row>
    <row r="41" spans="1:6" s="14" customFormat="1" ht="10" x14ac:dyDescent="0.2">
      <c r="A41" s="14" t="s">
        <v>43</v>
      </c>
      <c r="C41" s="29">
        <v>335</v>
      </c>
      <c r="D41" s="27"/>
      <c r="E41" s="28">
        <f t="shared" si="2"/>
        <v>0</v>
      </c>
      <c r="F41" s="16"/>
    </row>
    <row r="42" spans="1:6" s="14" customFormat="1" ht="10" x14ac:dyDescent="0.2">
      <c r="A42" s="14" t="s">
        <v>44</v>
      </c>
      <c r="C42" s="29">
        <v>335</v>
      </c>
      <c r="D42" s="27"/>
      <c r="E42" s="28">
        <f t="shared" si="2"/>
        <v>0</v>
      </c>
      <c r="F42" s="16"/>
    </row>
    <row r="43" spans="1:6" s="14" customFormat="1" ht="10" x14ac:dyDescent="0.2">
      <c r="A43" s="14" t="s">
        <v>45</v>
      </c>
      <c r="C43" s="29">
        <v>345</v>
      </c>
      <c r="D43" s="27"/>
      <c r="E43" s="28">
        <f t="shared" si="2"/>
        <v>0</v>
      </c>
      <c r="F43" s="16"/>
    </row>
    <row r="44" spans="1:6" s="14" customFormat="1" ht="10" x14ac:dyDescent="0.2">
      <c r="A44" s="14" t="s">
        <v>46</v>
      </c>
      <c r="C44" s="29">
        <v>345</v>
      </c>
      <c r="D44" s="27"/>
      <c r="E44" s="28">
        <f t="shared" si="2"/>
        <v>0</v>
      </c>
      <c r="F44" s="16"/>
    </row>
    <row r="45" spans="1:6" s="14" customFormat="1" ht="10" x14ac:dyDescent="0.2">
      <c r="A45" s="14" t="s">
        <v>47</v>
      </c>
      <c r="C45" s="29">
        <v>330</v>
      </c>
      <c r="D45" s="27"/>
      <c r="E45" s="28">
        <f t="shared" si="2"/>
        <v>0</v>
      </c>
      <c r="F45" s="16"/>
    </row>
    <row r="46" spans="1:6" s="14" customFormat="1" ht="10" x14ac:dyDescent="0.2">
      <c r="A46" s="14" t="s">
        <v>48</v>
      </c>
      <c r="C46" s="29">
        <v>345</v>
      </c>
      <c r="D46" s="27"/>
      <c r="E46" s="28">
        <f t="shared" si="2"/>
        <v>0</v>
      </c>
      <c r="F46" s="16"/>
    </row>
    <row r="47" spans="1:6" s="14" customFormat="1" ht="10" x14ac:dyDescent="0.2">
      <c r="A47" s="14" t="s">
        <v>49</v>
      </c>
      <c r="C47" s="29">
        <v>315</v>
      </c>
      <c r="D47" s="27"/>
      <c r="E47" s="28">
        <f t="shared" si="2"/>
        <v>0</v>
      </c>
      <c r="F47" s="16"/>
    </row>
    <row r="48" spans="1:6" s="14" customFormat="1" ht="10" x14ac:dyDescent="0.2">
      <c r="A48" s="14" t="s">
        <v>50</v>
      </c>
      <c r="C48" s="29">
        <v>415</v>
      </c>
      <c r="D48" s="27"/>
      <c r="E48" s="28">
        <f t="shared" si="2"/>
        <v>0</v>
      </c>
      <c r="F48" s="16"/>
    </row>
    <row r="49" spans="1:7" s="14" customFormat="1" ht="10" x14ac:dyDescent="0.2">
      <c r="A49" s="14" t="s">
        <v>51</v>
      </c>
      <c r="C49" s="29">
        <v>320</v>
      </c>
      <c r="D49" s="27"/>
      <c r="E49" s="28">
        <f t="shared" si="2"/>
        <v>0</v>
      </c>
      <c r="F49" s="16"/>
    </row>
    <row r="50" spans="1:7" s="14" customFormat="1" ht="10" x14ac:dyDescent="0.2">
      <c r="A50" s="14" t="s">
        <v>52</v>
      </c>
      <c r="C50" s="29">
        <v>400</v>
      </c>
      <c r="D50" s="31"/>
      <c r="E50" s="28">
        <f t="shared" si="2"/>
        <v>0</v>
      </c>
      <c r="F50" s="16"/>
    </row>
    <row r="51" spans="1:7" x14ac:dyDescent="0.25">
      <c r="A51" s="14" t="s">
        <v>53</v>
      </c>
      <c r="B51" s="14"/>
      <c r="C51" s="29">
        <v>480</v>
      </c>
      <c r="D51" s="27"/>
      <c r="E51" s="28">
        <f t="shared" si="2"/>
        <v>0</v>
      </c>
      <c r="F51" s="16"/>
      <c r="G51" s="14"/>
    </row>
    <row r="52" spans="1:7" x14ac:dyDescent="0.25">
      <c r="A52" s="22" t="s">
        <v>54</v>
      </c>
      <c r="B52" s="23"/>
      <c r="C52" s="24"/>
      <c r="D52" s="27"/>
      <c r="E52" s="28">
        <f t="shared" si="2"/>
        <v>0</v>
      </c>
      <c r="F52" s="16"/>
      <c r="G52" s="14"/>
    </row>
    <row r="53" spans="1:7" x14ac:dyDescent="0.25">
      <c r="A53" s="14" t="s">
        <v>55</v>
      </c>
      <c r="B53" s="14"/>
      <c r="C53" s="26">
        <v>45</v>
      </c>
      <c r="D53" s="27"/>
      <c r="E53" s="28">
        <f t="shared" si="2"/>
        <v>0</v>
      </c>
      <c r="F53" s="16"/>
      <c r="G53" s="14"/>
    </row>
    <row r="54" spans="1:7" x14ac:dyDescent="0.25">
      <c r="A54" s="14" t="s">
        <v>56</v>
      </c>
      <c r="B54" s="14"/>
      <c r="C54" s="26">
        <v>45</v>
      </c>
      <c r="D54" s="27"/>
      <c r="E54" s="28">
        <f t="shared" si="2"/>
        <v>0</v>
      </c>
      <c r="F54" s="16"/>
      <c r="G54" s="14"/>
    </row>
    <row r="55" spans="1:7" x14ac:dyDescent="0.25">
      <c r="A55" s="14" t="s">
        <v>57</v>
      </c>
      <c r="B55" s="14"/>
      <c r="C55" s="26">
        <v>39</v>
      </c>
      <c r="D55" s="32"/>
      <c r="E55" s="28">
        <f t="shared" si="2"/>
        <v>0</v>
      </c>
      <c r="F55" s="16"/>
      <c r="G55" s="14"/>
    </row>
    <row r="56" spans="1:7" x14ac:dyDescent="0.25">
      <c r="A56" s="14" t="s">
        <v>58</v>
      </c>
      <c r="B56" s="14"/>
      <c r="C56" s="26">
        <v>39</v>
      </c>
      <c r="D56" s="32"/>
      <c r="E56" s="28">
        <f t="shared" si="2"/>
        <v>0</v>
      </c>
      <c r="F56" s="16"/>
      <c r="G56" s="14"/>
    </row>
    <row r="57" spans="1:7" x14ac:dyDescent="0.25">
      <c r="A57" s="14" t="s">
        <v>59</v>
      </c>
      <c r="B57" s="14"/>
      <c r="C57" s="26">
        <v>34</v>
      </c>
      <c r="D57" s="32"/>
      <c r="E57" s="28">
        <f t="shared" si="2"/>
        <v>0</v>
      </c>
      <c r="F57" s="16"/>
      <c r="G57" s="14"/>
    </row>
    <row r="58" spans="1:7" x14ac:dyDescent="0.25">
      <c r="A58" s="14" t="s">
        <v>60</v>
      </c>
      <c r="B58" s="14"/>
      <c r="C58" s="26">
        <v>34</v>
      </c>
      <c r="D58" s="32"/>
      <c r="E58" s="28">
        <f t="shared" si="2"/>
        <v>0</v>
      </c>
      <c r="F58" s="16"/>
      <c r="G58" s="14"/>
    </row>
    <row r="59" spans="1:7" x14ac:dyDescent="0.25">
      <c r="A59" s="22" t="s">
        <v>61</v>
      </c>
      <c r="B59" s="23"/>
      <c r="C59" s="23"/>
      <c r="D59" s="32"/>
      <c r="E59" s="28">
        <f t="shared" si="2"/>
        <v>0</v>
      </c>
      <c r="F59" s="16"/>
      <c r="G59" s="14"/>
    </row>
    <row r="60" spans="1:7" s="14" customFormat="1" ht="10" x14ac:dyDescent="0.2">
      <c r="A60" s="16" t="s">
        <v>62</v>
      </c>
      <c r="B60" s="16" t="s">
        <v>63</v>
      </c>
      <c r="C60" s="29">
        <v>450</v>
      </c>
      <c r="D60" s="27"/>
      <c r="E60" s="28">
        <f t="shared" si="2"/>
        <v>0</v>
      </c>
      <c r="F60" s="16"/>
    </row>
    <row r="61" spans="1:7" s="14" customFormat="1" ht="10" x14ac:dyDescent="0.2">
      <c r="A61" s="16" t="s">
        <v>64</v>
      </c>
      <c r="B61" s="16" t="s">
        <v>65</v>
      </c>
      <c r="C61" s="29">
        <v>990</v>
      </c>
      <c r="D61" s="27"/>
      <c r="E61" s="28">
        <f t="shared" si="2"/>
        <v>0</v>
      </c>
      <c r="F61" s="16"/>
    </row>
    <row r="62" spans="1:7" s="14" customFormat="1" ht="10" x14ac:dyDescent="0.2">
      <c r="A62" s="16" t="s">
        <v>66</v>
      </c>
      <c r="B62" s="16" t="s">
        <v>67</v>
      </c>
      <c r="C62" s="26">
        <v>120</v>
      </c>
      <c r="D62" s="27"/>
      <c r="E62" s="28">
        <f t="shared" si="2"/>
        <v>0</v>
      </c>
      <c r="F62" s="16"/>
    </row>
    <row r="63" spans="1:7" s="14" customFormat="1" ht="10" x14ac:dyDescent="0.2">
      <c r="A63" s="16" t="s">
        <v>68</v>
      </c>
      <c r="B63" s="16" t="s">
        <v>65</v>
      </c>
      <c r="C63" s="26">
        <v>950</v>
      </c>
      <c r="D63" s="27"/>
      <c r="E63" s="28">
        <f t="shared" si="2"/>
        <v>0</v>
      </c>
      <c r="F63" s="16"/>
    </row>
    <row r="64" spans="1:7" s="8" customFormat="1" ht="11.5" x14ac:dyDescent="0.25">
      <c r="A64" s="16" t="s">
        <v>69</v>
      </c>
      <c r="B64" s="16" t="s">
        <v>67</v>
      </c>
      <c r="C64" s="26">
        <v>100</v>
      </c>
      <c r="D64" s="27"/>
      <c r="E64" s="28">
        <f t="shared" si="2"/>
        <v>0</v>
      </c>
      <c r="F64" s="33"/>
    </row>
    <row r="65" spans="1:6" s="8" customFormat="1" ht="11.5" x14ac:dyDescent="0.25">
      <c r="A65" s="16" t="s">
        <v>70</v>
      </c>
      <c r="B65" s="16" t="s">
        <v>65</v>
      </c>
      <c r="C65" s="26">
        <v>950</v>
      </c>
      <c r="D65" s="27"/>
      <c r="E65" s="28">
        <f t="shared" si="2"/>
        <v>0</v>
      </c>
      <c r="F65" s="33"/>
    </row>
    <row r="66" spans="1:6" s="8" customFormat="1" ht="11.5" x14ac:dyDescent="0.25">
      <c r="A66" s="16" t="s">
        <v>71</v>
      </c>
      <c r="B66" s="16" t="s">
        <v>67</v>
      </c>
      <c r="C66" s="26">
        <v>100</v>
      </c>
      <c r="D66" s="27"/>
      <c r="E66" s="28">
        <f t="shared" si="2"/>
        <v>0</v>
      </c>
      <c r="F66" s="33"/>
    </row>
    <row r="67" spans="1:6" s="33" customFormat="1" ht="11.5" x14ac:dyDescent="0.25">
      <c r="A67" s="16" t="s">
        <v>72</v>
      </c>
      <c r="B67" s="16" t="s">
        <v>67</v>
      </c>
      <c r="C67" s="26">
        <v>110</v>
      </c>
      <c r="D67" s="27"/>
      <c r="E67" s="28">
        <f t="shared" si="2"/>
        <v>0</v>
      </c>
    </row>
    <row r="68" spans="1:6" s="8" customFormat="1" ht="11.5" x14ac:dyDescent="0.25">
      <c r="A68" s="14" t="s">
        <v>73</v>
      </c>
      <c r="B68" s="14" t="s">
        <v>67</v>
      </c>
      <c r="C68" s="26">
        <v>110</v>
      </c>
      <c r="D68" s="27"/>
      <c r="E68" s="28">
        <f t="shared" si="2"/>
        <v>0</v>
      </c>
      <c r="F68" s="33"/>
    </row>
    <row r="69" spans="1:6" s="8" customFormat="1" ht="11.5" x14ac:dyDescent="0.25">
      <c r="A69" s="14" t="s">
        <v>74</v>
      </c>
      <c r="B69" s="14" t="s">
        <v>67</v>
      </c>
      <c r="C69" s="26">
        <v>100</v>
      </c>
      <c r="D69" s="27"/>
      <c r="E69" s="28">
        <f t="shared" si="2"/>
        <v>0</v>
      </c>
      <c r="F69" s="33"/>
    </row>
    <row r="70" spans="1:6" s="8" customFormat="1" ht="11.5" x14ac:dyDescent="0.25">
      <c r="A70" s="14" t="s">
        <v>75</v>
      </c>
      <c r="B70" s="14" t="s">
        <v>65</v>
      </c>
      <c r="C70" s="26">
        <v>950</v>
      </c>
      <c r="D70" s="27"/>
      <c r="E70" s="28">
        <f t="shared" si="2"/>
        <v>0</v>
      </c>
      <c r="F70" s="33"/>
    </row>
    <row r="71" spans="1:6" s="8" customFormat="1" ht="11.5" x14ac:dyDescent="0.25">
      <c r="A71" s="14" t="s">
        <v>76</v>
      </c>
      <c r="B71" s="14" t="s">
        <v>67</v>
      </c>
      <c r="C71" s="29">
        <v>110</v>
      </c>
      <c r="D71" s="27"/>
      <c r="E71" s="28">
        <f t="shared" si="2"/>
        <v>0</v>
      </c>
      <c r="F71" s="33"/>
    </row>
    <row r="72" spans="1:6" s="8" customFormat="1" ht="12" thickBot="1" x14ac:dyDescent="0.3">
      <c r="A72" s="14" t="s">
        <v>77</v>
      </c>
      <c r="B72" s="14" t="s">
        <v>67</v>
      </c>
      <c r="C72" s="29">
        <v>110</v>
      </c>
      <c r="D72" s="27"/>
      <c r="E72" s="28">
        <f t="shared" si="2"/>
        <v>0</v>
      </c>
      <c r="F72" s="33"/>
    </row>
    <row r="73" spans="1:6" ht="13" thickBot="1" x14ac:dyDescent="0.3">
      <c r="A73" s="34" t="s">
        <v>78</v>
      </c>
      <c r="B73" s="35"/>
      <c r="C73" s="36"/>
      <c r="D73" s="37"/>
      <c r="E73" s="38">
        <f>SUM(E17:E63)</f>
        <v>0</v>
      </c>
    </row>
    <row r="74" spans="1:6" ht="13" thickBot="1" x14ac:dyDescent="0.3">
      <c r="A74" s="39" t="s">
        <v>79</v>
      </c>
      <c r="B74" s="40"/>
      <c r="C74" s="41" t="s">
        <v>80</v>
      </c>
      <c r="D74" s="42">
        <v>20</v>
      </c>
      <c r="E74" s="43">
        <f>SUM(E73/D74)</f>
        <v>0</v>
      </c>
    </row>
    <row r="75" spans="1:6" ht="13" thickBot="1" x14ac:dyDescent="0.3">
      <c r="A75" s="44" t="s">
        <v>81</v>
      </c>
      <c r="B75" s="45"/>
      <c r="C75" s="46"/>
      <c r="D75" s="47"/>
      <c r="E75" s="48">
        <f>SUM(E73)</f>
        <v>0</v>
      </c>
    </row>
    <row r="76" spans="1:6" ht="13" thickBot="1" x14ac:dyDescent="0.3">
      <c r="A76" s="49"/>
      <c r="B76" s="50"/>
      <c r="C76" s="51"/>
      <c r="D76" s="50"/>
      <c r="E76" s="52"/>
    </row>
    <row r="77" spans="1:6" ht="13" thickBot="1" x14ac:dyDescent="0.3">
      <c r="A77" s="53" t="s">
        <v>82</v>
      </c>
      <c r="B77" s="7" t="s">
        <v>83</v>
      </c>
      <c r="C77" s="54">
        <v>50</v>
      </c>
      <c r="D77" s="55"/>
      <c r="E77" s="56">
        <f>SUM(C77*D77)</f>
        <v>0</v>
      </c>
    </row>
    <row r="78" spans="1:6" ht="13" thickBot="1" x14ac:dyDescent="0.3">
      <c r="A78" s="53" t="s">
        <v>84</v>
      </c>
      <c r="B78" s="7" t="s">
        <v>83</v>
      </c>
      <c r="C78" s="54">
        <v>25</v>
      </c>
      <c r="D78" s="57"/>
      <c r="E78" s="56">
        <f>SUM(C78*D78)</f>
        <v>0</v>
      </c>
    </row>
    <row r="79" spans="1:6" ht="13" thickBot="1" x14ac:dyDescent="0.3">
      <c r="A79" s="44" t="s">
        <v>81</v>
      </c>
      <c r="B79" s="45"/>
      <c r="C79" s="46"/>
      <c r="D79" s="47"/>
      <c r="E79" s="48">
        <f>SUM(E75,E78)</f>
        <v>0</v>
      </c>
    </row>
    <row r="80" spans="1:6" x14ac:dyDescent="0.25">
      <c r="A80" s="58"/>
      <c r="B80" s="7"/>
      <c r="C80" s="59"/>
    </row>
    <row r="81" spans="1:1" ht="13" x14ac:dyDescent="0.3">
      <c r="A81" s="12"/>
    </row>
    <row r="82" spans="1:1" ht="13" x14ac:dyDescent="0.3">
      <c r="A82" s="12"/>
    </row>
  </sheetData>
  <sheetProtection algorithmName="SHA-512" hashValue="wRwi4B51MloIlVeeIUVJQ00TGqAoBRvzLAnN4FbrkjzcuYmrpIB1e3MEb0+nfH8b1DZ6YQaVk3GSlseiWsEKRw==" saltValue="eNlZ+4RDOHAVUVL0w+uyxQ==" spinCount="100000" sheet="1" objects="1" scenarios="1" selectLockedCells="1"/>
  <mergeCells count="6">
    <mergeCell ref="B9:C9"/>
    <mergeCell ref="B4:C4"/>
    <mergeCell ref="B5:C5"/>
    <mergeCell ref="B6:C6"/>
    <mergeCell ref="B7:C7"/>
    <mergeCell ref="B8:C8"/>
  </mergeCells>
  <hyperlinks>
    <hyperlink ref="C3" r:id="rId1" xr:uid="{A5DD74C4-5176-47DB-BB05-95F1CE1272CA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4CEA1D7E6B5FB4DAB77ED5467890A6C" ma:contentTypeVersion="16" ma:contentTypeDescription="Opprett et nytt dokument." ma:contentTypeScope="" ma:versionID="3fc598ca89c1baa2d62284aa9fa6562a">
  <xsd:schema xmlns:xsd="http://www.w3.org/2001/XMLSchema" xmlns:xs="http://www.w3.org/2001/XMLSchema" xmlns:p="http://schemas.microsoft.com/office/2006/metadata/properties" xmlns:ns2="94ef5933-238f-4ace-a4b7-5bfd35801286" xmlns:ns3="f497f5c8-e968-4ac0-8e1a-424d68d580bb" targetNamespace="http://schemas.microsoft.com/office/2006/metadata/properties" ma:root="true" ma:fieldsID="2332198653dc6363935c22217ff82423" ns2:_="" ns3:_="">
    <xsd:import namespace="94ef5933-238f-4ace-a4b7-5bfd35801286"/>
    <xsd:import namespace="f497f5c8-e968-4ac0-8e1a-424d68d580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ef5933-238f-4ace-a4b7-5bfd358012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Bildemerkelapper" ma:readOnly="false" ma:fieldId="{5cf76f15-5ced-4ddc-b409-7134ff3c332f}" ma:taxonomyMulti="true" ma:sspId="4fb5af8f-fac7-4c0d-a6af-8755656285d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97f5c8-e968-4ac0-8e1a-424d68d580b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879a663-82c8-42bc-bbb5-cc51a96bed27}" ma:internalName="TaxCatchAll" ma:showField="CatchAllData" ma:web="f497f5c8-e968-4ac0-8e1a-424d68d580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4ef5933-238f-4ace-a4b7-5bfd35801286">
      <Terms xmlns="http://schemas.microsoft.com/office/infopath/2007/PartnerControls"/>
    </lcf76f155ced4ddcb4097134ff3c332f>
    <TaxCatchAll xmlns="f497f5c8-e968-4ac0-8e1a-424d68d580bb" xsi:nil="true"/>
  </documentManagement>
</p:properties>
</file>

<file path=customXml/itemProps1.xml><?xml version="1.0" encoding="utf-8"?>
<ds:datastoreItem xmlns:ds="http://schemas.openxmlformats.org/officeDocument/2006/customXml" ds:itemID="{AF310721-3D87-434D-926C-E848E06D71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67E72D-9E5E-4D0A-90C1-123486317A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ef5933-238f-4ace-a4b7-5bfd35801286"/>
    <ds:schemaRef ds:uri="f497f5c8-e968-4ac0-8e1a-424d68d580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DFCCB5-3D9D-4C51-947A-14B45F7422F2}">
  <ds:schemaRefs>
    <ds:schemaRef ds:uri="http://schemas.microsoft.com/office/2006/metadata/properties"/>
    <ds:schemaRef ds:uri="http://schemas.microsoft.com/office/infopath/2007/PartnerControls"/>
    <ds:schemaRef ds:uri="94ef5933-238f-4ace-a4b7-5bfd35801286"/>
    <ds:schemaRef ds:uri="f497f5c8-e968-4ac0-8e1a-424d68d580b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Svanhild Eggebø Spanne</dc:creator>
  <cp:lastModifiedBy>Svanhild Eggebø Spanne</cp:lastModifiedBy>
  <dcterms:created xsi:type="dcterms:W3CDTF">2024-01-08T12:17:55Z</dcterms:created>
  <dcterms:modified xsi:type="dcterms:W3CDTF">2024-03-11T07:41:52Z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0x010100D4CEA1D7E6B5FB4DAB77ED5467890A6C</vt:lpwstr>
  </property>
</Properties>
</file>